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附件2补贴汇总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<sst xmlns="http://schemas.openxmlformats.org/spreadsheetml/2006/main" count="21" uniqueCount="21">
  <si>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2025年花都区晚造种粮大户补贴资金汇总表</t>
  </si>
  <si>
    <t>序号</t>
  </si>
  <si>
    <t>镇（街）</t>
  </si>
  <si>
    <t>大户数量
（户）</t>
  </si>
  <si>
    <t>晚造种粮大户</t>
  </si>
  <si>
    <t>全年涉及村工作经费</t>
  </si>
  <si>
    <t>晚造补贴面积（亩）</t>
  </si>
  <si>
    <t>晚造补贴金额（元）</t>
  </si>
  <si>
    <t>村数量（个）</t>
  </si>
  <si>
    <t>补贴金额（元）</t>
  </si>
  <si>
    <t>市级补贴金额</t>
  </si>
  <si>
    <t>区级补贴金额</t>
  </si>
  <si>
    <t>新华街</t>
  </si>
  <si>
    <t>花城街</t>
  </si>
  <si>
    <t>花山镇</t>
  </si>
  <si>
    <t>花东镇</t>
  </si>
  <si>
    <t>赤坭镇</t>
  </si>
  <si>
    <t>炭步镇</t>
  </si>
  <si>
    <t>狮岭镇</t>
  </si>
  <si>
    <t>梯面镇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</si>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</sst>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b/>
      <sz val="14"/>
      <color theme="1"/>
      <name val="仿宋_GB2312"/>
      <charset val="134"/>
    </font>
    <font>
      <b/>
      <sz val="14"/>
      <color indexed="8"/>
      <name val="仿宋_GB2312"/>
      <charset val="134"/>
    </font>
    <font>
      <b/>
      <sz val="14"/>
      <color rgb="FF000000"/>
      <name val="仿宋_GB2312"/>
      <charset val="134"/>
    </font>
    <font>
      <sz val="14"/>
      <color theme="1"/>
      <name val="Times New Roman"/>
      <charset val="134"/>
    </font>
    <font>
      <sz val="14"/>
      <color theme="1"/>
      <name val="仿宋_GB2312"/>
      <charset val="134"/>
    </font>
    <font>
      <sz val="14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3"/>
  <sheetViews>
    <sheetView tabSelected="1" zoomScale="130" zoomScaleNormal="130" workbookViewId="0">
      <selection activeCell="F18" sqref="F18"/>
    </sheetView>
  </sheetViews>
  <sheetFormatPr defaultColWidth="9" defaultRowHeight="13.5" outlineLevelCol="7"/>
  <cols>
    <col min="1" max="1" width="7.575" customWidth="1"/>
    <col min="2" max="2" width="14.1333333333333" customWidth="1"/>
    <col min="3" max="3" width="14.325" customWidth="1"/>
    <col min="4" max="4" width="16.4666666666667" customWidth="1"/>
    <col min="5" max="5" width="18.8416666666667" customWidth="1"/>
    <col min="6" max="6" width="21.6333333333333" customWidth="1"/>
    <col min="7" max="7" width="13.55" customWidth="1"/>
    <col min="8" max="8" width="16.5333333333333" customWidth="1"/>
  </cols>
  <sheetData>
    <row r="1" ht="42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9" customHeight="1" spans="1:8">
      <c r="A2" s="2" t="s">
        <v>1</v>
      </c>
      <c r="B2" s="2" t="s">
        <v>2</v>
      </c>
      <c r="C2" s="3" t="s">
        <v>3</v>
      </c>
      <c r="D2" s="4" t="s">
        <v>4</v>
      </c>
      <c r="E2" s="4"/>
      <c r="F2" s="4"/>
      <c r="G2" s="4" t="s">
        <v>5</v>
      </c>
      <c r="H2" s="4"/>
    </row>
    <row r="3" ht="24" customHeight="1" spans="1:8">
      <c r="A3" s="5"/>
      <c r="B3" s="5"/>
      <c r="C3" s="6"/>
      <c r="D3" s="7" t="s">
        <v>6</v>
      </c>
      <c r="E3" s="8" t="s">
        <v>7</v>
      </c>
      <c r="F3" s="9"/>
      <c r="G3" s="7" t="s">
        <v>8</v>
      </c>
      <c r="H3" s="7" t="s">
        <v>9</v>
      </c>
    </row>
    <row r="4" ht="26" customHeight="1" spans="1:8">
      <c r="A4" s="10"/>
      <c r="B4" s="10"/>
      <c r="C4" s="11"/>
      <c r="D4" s="12"/>
      <c r="E4" s="4" t="s">
        <v>10</v>
      </c>
      <c r="F4" s="13" t="s">
        <v>11</v>
      </c>
      <c r="G4" s="12"/>
      <c r="H4" s="12"/>
    </row>
    <row r="5" ht="18.75" spans="1:8">
      <c r="A5" s="14">
        <v>1</v>
      </c>
      <c r="B5" s="15" t="s">
        <v>12</v>
      </c>
      <c r="C5" s="14">
        <v>1</v>
      </c>
      <c r="D5" s="16">
        <v>22.1</v>
      </c>
      <c r="E5" s="17">
        <f>D5*300</f>
        <v>6630</v>
      </c>
      <c r="F5" s="18">
        <f>D5*100</f>
        <v>2210</v>
      </c>
      <c r="G5" s="14">
        <v>1</v>
      </c>
      <c r="H5" s="14">
        <f>G5*1000</f>
        <v>1000</v>
      </c>
    </row>
    <row r="6" ht="18.75" spans="1:8">
      <c r="A6" s="14">
        <v>2</v>
      </c>
      <c r="B6" s="15" t="s">
        <v>13</v>
      </c>
      <c r="C6" s="14">
        <v>2</v>
      </c>
      <c r="D6" s="17">
        <v>0</v>
      </c>
      <c r="E6" s="17">
        <f t="shared" ref="E6:E13" si="0">D6*300</f>
        <v>0</v>
      </c>
      <c r="F6" s="18">
        <f t="shared" ref="F6:F13" si="1">D6*100</f>
        <v>0</v>
      </c>
      <c r="G6" s="14">
        <v>1</v>
      </c>
      <c r="H6" s="14">
        <f t="shared" ref="H6:H13" si="2">G6*1000</f>
        <v>1000</v>
      </c>
    </row>
    <row r="7" ht="18.75" spans="1:8">
      <c r="A7" s="14">
        <v>3</v>
      </c>
      <c r="B7" s="15" t="s">
        <v>14</v>
      </c>
      <c r="C7" s="14">
        <v>25</v>
      </c>
      <c r="D7" s="17">
        <v>771.2</v>
      </c>
      <c r="E7" s="17">
        <f t="shared" si="0"/>
        <v>231360</v>
      </c>
      <c r="F7" s="18">
        <f t="shared" si="1"/>
        <v>77120</v>
      </c>
      <c r="G7" s="14">
        <v>10</v>
      </c>
      <c r="H7" s="14">
        <f t="shared" si="2"/>
        <v>10000</v>
      </c>
    </row>
    <row r="8" ht="18.75" spans="1:8">
      <c r="A8" s="14">
        <v>4</v>
      </c>
      <c r="B8" s="15" t="s">
        <v>15</v>
      </c>
      <c r="C8" s="14">
        <v>31</v>
      </c>
      <c r="D8" s="17">
        <v>1631.55</v>
      </c>
      <c r="E8" s="17">
        <f t="shared" si="0"/>
        <v>489465</v>
      </c>
      <c r="F8" s="18">
        <f t="shared" si="1"/>
        <v>163155</v>
      </c>
      <c r="G8" s="14">
        <v>19</v>
      </c>
      <c r="H8" s="14">
        <f t="shared" si="2"/>
        <v>19000</v>
      </c>
    </row>
    <row r="9" ht="18.75" spans="1:8">
      <c r="A9" s="14">
        <v>5</v>
      </c>
      <c r="B9" s="15" t="s">
        <v>16</v>
      </c>
      <c r="C9" s="14">
        <v>12</v>
      </c>
      <c r="D9" s="17">
        <v>957.3</v>
      </c>
      <c r="E9" s="17">
        <f t="shared" si="0"/>
        <v>287190</v>
      </c>
      <c r="F9" s="18">
        <f t="shared" si="1"/>
        <v>95730</v>
      </c>
      <c r="G9" s="14">
        <v>9</v>
      </c>
      <c r="H9" s="14">
        <f t="shared" si="2"/>
        <v>9000</v>
      </c>
    </row>
    <row r="10" ht="18.75" spans="1:8">
      <c r="A10" s="14">
        <v>6</v>
      </c>
      <c r="B10" s="15" t="s">
        <v>17</v>
      </c>
      <c r="C10" s="14">
        <v>11</v>
      </c>
      <c r="D10" s="17">
        <v>634.3</v>
      </c>
      <c r="E10" s="17">
        <f t="shared" si="0"/>
        <v>190290</v>
      </c>
      <c r="F10" s="18">
        <f t="shared" si="1"/>
        <v>63430</v>
      </c>
      <c r="G10" s="14">
        <v>9</v>
      </c>
      <c r="H10" s="14">
        <f t="shared" si="2"/>
        <v>9000</v>
      </c>
    </row>
    <row r="11" ht="18.75" spans="1:8">
      <c r="A11" s="14">
        <v>7</v>
      </c>
      <c r="B11" s="15" t="s">
        <v>18</v>
      </c>
      <c r="C11" s="14">
        <v>5</v>
      </c>
      <c r="D11" s="17">
        <v>128.7</v>
      </c>
      <c r="E11" s="17">
        <f t="shared" si="0"/>
        <v>38610</v>
      </c>
      <c r="F11" s="18">
        <f t="shared" si="1"/>
        <v>12870</v>
      </c>
      <c r="G11" s="14">
        <v>4</v>
      </c>
      <c r="H11" s="14">
        <f t="shared" si="2"/>
        <v>4000</v>
      </c>
    </row>
    <row r="12" ht="18.75" spans="1:8">
      <c r="A12" s="14">
        <v>8</v>
      </c>
      <c r="B12" s="15" t="s">
        <v>19</v>
      </c>
      <c r="C12" s="14">
        <v>6</v>
      </c>
      <c r="D12" s="17">
        <v>252.43</v>
      </c>
      <c r="E12" s="17">
        <f t="shared" si="0"/>
        <v>75729</v>
      </c>
      <c r="F12" s="18">
        <f t="shared" si="1"/>
        <v>25243</v>
      </c>
      <c r="G12" s="14">
        <v>4</v>
      </c>
      <c r="H12" s="14">
        <f t="shared" si="2"/>
        <v>4000</v>
      </c>
    </row>
    <row r="13" ht="18.75" spans="1:8">
      <c r="A13" s="15" t="s">
        <v>20</v>
      </c>
      <c r="B13" s="14"/>
      <c r="C13" s="14">
        <f>SUM(C5:C12)</f>
        <v>93</v>
      </c>
      <c r="D13" s="14">
        <f>SUM(D5:D12)</f>
        <v>4397.58</v>
      </c>
      <c r="E13" s="17">
        <f t="shared" si="0"/>
        <v>1319274</v>
      </c>
      <c r="F13" s="18">
        <f t="shared" si="1"/>
        <v>439758</v>
      </c>
      <c r="G13" s="14">
        <f>SUM(G5:G12)</f>
        <v>57</v>
      </c>
      <c r="H13" s="14">
        <f>SUM(H5:H12)</f>
        <v>57000</v>
      </c>
    </row>
  </sheetData>
  <mergeCells count="11">
    <mergeCell ref="A1:H1"/>
    <mergeCell ref="D2:F2"/>
    <mergeCell ref="G2:H2"/>
    <mergeCell ref="E3:F3"/>
    <mergeCell ref="A13:B13"/>
    <mergeCell ref="A2:A4"/>
    <mergeCell ref="B2:B4"/>
    <mergeCell ref="C2:C4"/>
    <mergeCell ref="D3:D4"/>
    <mergeCell ref="G3:G4"/>
    <mergeCell ref="H3:H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区农业农村局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附件2补贴汇总表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陈蒙</cp:lastModifiedBy>
  <dcterms:created xsi:type="dcterms:W3CDTF">2024-12-09T01:19:00Z</dcterms:created>
  <dcterms:modified xsi:type="dcterms:W3CDTF">2026-03-18T08:41:07Z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2B4D3F83130D4CB19FC2F419854BEF38_11</vt:lpwstr>
  </property>
  <property fmtid="{D5CDD505-2E9C-101B-9397-08002B2CF9AE}" pid="3" name="KSOProductBuildVer">
    <vt:lpwstr>2052-12.1.0.18276</vt:lpwstr>
  </property>
</Properties>
</file>